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humila.hubackova\Desktop\"/>
    </mc:Choice>
  </mc:AlternateContent>
  <bookViews>
    <workbookView xWindow="0" yWindow="0" windowWidth="19200" windowHeight="115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44" i="1" l="1"/>
  <c r="C44" i="1"/>
  <c r="D44" i="1"/>
  <c r="D40" i="1"/>
  <c r="C40" i="1"/>
  <c r="D41" i="1" l="1"/>
  <c r="C41" i="1"/>
  <c r="D16" i="1"/>
  <c r="C16" i="1"/>
</calcChain>
</file>

<file path=xl/sharedStrings.xml><?xml version="1.0" encoding="utf-8"?>
<sst xmlns="http://schemas.openxmlformats.org/spreadsheetml/2006/main" count="47" uniqueCount="47">
  <si>
    <t>Mor. Krumlov</t>
  </si>
  <si>
    <t>Rybníky</t>
  </si>
  <si>
    <t>Petrovice</t>
  </si>
  <si>
    <t>Kadov</t>
  </si>
  <si>
    <t>Vémyslice</t>
  </si>
  <si>
    <t>Loděnice</t>
  </si>
  <si>
    <t>Jezeřany-Maršovice</t>
  </si>
  <si>
    <t>Medlov</t>
  </si>
  <si>
    <t>Višňové</t>
  </si>
  <si>
    <t>Hostěradice + Trstěnice</t>
  </si>
  <si>
    <t>Miroslav</t>
  </si>
  <si>
    <t>Jiřice u Miroslavi</t>
  </si>
  <si>
    <t>Troskotovice</t>
  </si>
  <si>
    <t>FATYM Vranov nad Dyjí</t>
  </si>
  <si>
    <t>FATYM Přímětice</t>
  </si>
  <si>
    <t>Znojmo – sv. Mikuláš</t>
  </si>
  <si>
    <t>Znojmo – Nalezení sv. Kříže</t>
  </si>
  <si>
    <t>Oleksovice</t>
  </si>
  <si>
    <t>počet ks postních almužen</t>
  </si>
  <si>
    <t xml:space="preserve"> částka Kč</t>
  </si>
  <si>
    <t>Poř. č.</t>
  </si>
  <si>
    <t>Horní Dunajovice</t>
  </si>
  <si>
    <t>Žerotice</t>
  </si>
  <si>
    <t>Mikulovice</t>
  </si>
  <si>
    <t>Tavíkovice</t>
  </si>
  <si>
    <t>Horní Břečkov</t>
  </si>
  <si>
    <t>Horní Kounice</t>
  </si>
  <si>
    <t>Horní Dubňany</t>
  </si>
  <si>
    <t>Běhařovice</t>
  </si>
  <si>
    <t>Valtrovice</t>
  </si>
  <si>
    <t>Dyjákovice</t>
  </si>
  <si>
    <t>Znojmo - Louka</t>
  </si>
  <si>
    <t>Hluboké Mašůvky</t>
  </si>
  <si>
    <t>Únanov</t>
  </si>
  <si>
    <t>Plaveč</t>
  </si>
  <si>
    <t>Hrádek</t>
  </si>
  <si>
    <t>celkem:</t>
  </si>
  <si>
    <t>Dobřínsko</t>
  </si>
  <si>
    <t>Postní almužna 2016</t>
  </si>
  <si>
    <t>Štítary</t>
  </si>
  <si>
    <t>Dílna sv. Kláry</t>
  </si>
  <si>
    <t>Farnost/Obec                                                                </t>
  </si>
  <si>
    <t>Dyjákovičky+Chvalovice+Vrbovec+Načeratice</t>
  </si>
  <si>
    <t>Olbramovice</t>
  </si>
  <si>
    <t>Ostatní (Vranov,Jevišovice,sv. Mikuláš)</t>
  </si>
  <si>
    <t>EUR</t>
  </si>
  <si>
    <r>
      <t xml:space="preserve">Pavlice </t>
    </r>
    <r>
      <rPr>
        <sz val="12"/>
        <rFont val="Calibri"/>
        <family val="2"/>
        <charset val="238"/>
      </rPr>
      <t>+ Hostim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</si>
</sst>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1" fillId="0" borderId="5" xfId="0" applyNumberFormat="1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5" fillId="0" borderId="19" xfId="0" applyFont="1" applyBorder="1"/>
    <xf numFmtId="0" fontId="4" fillId="0" borderId="7" xfId="0" applyFont="1" applyBorder="1" applyAlignment="1">
      <alignment horizontal="center"/>
    </xf>
    <xf numFmtId="43" fontId="4" fillId="0" borderId="3" xfId="0" applyNumberFormat="1" applyFont="1" applyBorder="1" applyAlignment="1">
      <alignment horizontal="center"/>
    </xf>
    <xf numFmtId="43" fontId="4" fillId="0" borderId="3" xfId="0" applyNumberFormat="1" applyFont="1" applyBorder="1"/>
    <xf numFmtId="0" fontId="4" fillId="0" borderId="16" xfId="0" applyFont="1" applyBorder="1" applyAlignment="1">
      <alignment horizontal="center"/>
    </xf>
    <xf numFmtId="0" fontId="5" fillId="0" borderId="12" xfId="0" applyFont="1" applyBorder="1"/>
    <xf numFmtId="0" fontId="4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/>
    <xf numFmtId="0" fontId="5" fillId="0" borderId="13" xfId="0" applyFont="1" applyBorder="1"/>
    <xf numFmtId="0" fontId="4" fillId="0" borderId="8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0" borderId="1" xfId="0" applyNumberFormat="1" applyFont="1" applyBorder="1"/>
    <xf numFmtId="0" fontId="5" fillId="0" borderId="14" xfId="0" applyFont="1" applyBorder="1"/>
    <xf numFmtId="0" fontId="4" fillId="0" borderId="9" xfId="0" applyFont="1" applyBorder="1" applyAlignment="1">
      <alignment horizontal="center"/>
    </xf>
    <xf numFmtId="43" fontId="4" fillId="0" borderId="10" xfId="0" applyNumberFormat="1" applyFont="1" applyBorder="1" applyAlignment="1">
      <alignment horizontal="center"/>
    </xf>
    <xf numFmtId="43" fontId="4" fillId="0" borderId="10" xfId="0" applyNumberFormat="1" applyFont="1" applyBorder="1"/>
    <xf numFmtId="0" fontId="5" fillId="2" borderId="14" xfId="0" applyFont="1" applyFill="1" applyBorder="1"/>
    <xf numFmtId="0" fontId="4" fillId="2" borderId="9" xfId="0" applyFont="1" applyFill="1" applyBorder="1" applyAlignment="1">
      <alignment horizontal="center"/>
    </xf>
    <xf numFmtId="43" fontId="4" fillId="2" borderId="10" xfId="0" applyNumberFormat="1" applyFont="1" applyFill="1" applyBorder="1" applyAlignment="1">
      <alignment horizontal="center"/>
    </xf>
    <xf numFmtId="43" fontId="4" fillId="2" borderId="10" xfId="0" applyNumberFormat="1" applyFont="1" applyFill="1" applyBorder="1"/>
    <xf numFmtId="0" fontId="4" fillId="0" borderId="17" xfId="0" applyFont="1" applyBorder="1" applyAlignment="1">
      <alignment horizontal="center"/>
    </xf>
    <xf numFmtId="0" fontId="5" fillId="0" borderId="20" xfId="0" applyFont="1" applyBorder="1"/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zoomScaleSheetLayoutView="100" workbookViewId="0">
      <selection activeCell="E44" sqref="E44"/>
    </sheetView>
  </sheetViews>
  <sheetFormatPr defaultRowHeight="15" x14ac:dyDescent="0.25"/>
  <cols>
    <col min="2" max="2" width="45.5703125" customWidth="1"/>
    <col min="3" max="3" width="28.42578125" customWidth="1"/>
    <col min="4" max="4" width="19.7109375" customWidth="1"/>
    <col min="5" max="5" width="14" customWidth="1"/>
  </cols>
  <sheetData>
    <row r="1" spans="1:5" ht="29.25" customHeight="1" x14ac:dyDescent="0.3">
      <c r="A1" s="38" t="s">
        <v>38</v>
      </c>
      <c r="B1" s="38"/>
      <c r="C1" s="38"/>
      <c r="D1" s="38"/>
      <c r="E1" s="38"/>
    </row>
    <row r="2" spans="1:5" ht="15.75" customHeight="1" thickBot="1" x14ac:dyDescent="0.35">
      <c r="B2" s="1"/>
      <c r="C2" s="1"/>
      <c r="D2" s="1"/>
      <c r="E2" s="1"/>
    </row>
    <row r="3" spans="1:5" ht="30" customHeight="1" thickBot="1" x14ac:dyDescent="0.3">
      <c r="A3" s="7" t="s">
        <v>20</v>
      </c>
      <c r="B3" s="9" t="s">
        <v>41</v>
      </c>
      <c r="C3" s="4" t="s">
        <v>18</v>
      </c>
      <c r="D3" s="2" t="s">
        <v>19</v>
      </c>
      <c r="E3" s="3" t="s">
        <v>45</v>
      </c>
    </row>
    <row r="4" spans="1:5" ht="15.75" x14ac:dyDescent="0.25">
      <c r="A4" s="10">
        <v>1</v>
      </c>
      <c r="B4" s="11" t="s">
        <v>28</v>
      </c>
      <c r="C4" s="12">
        <v>11</v>
      </c>
      <c r="D4" s="13">
        <v>2007</v>
      </c>
      <c r="E4" s="14"/>
    </row>
    <row r="5" spans="1:5" ht="15.75" x14ac:dyDescent="0.25">
      <c r="A5" s="15">
        <v>2</v>
      </c>
      <c r="B5" s="16" t="s">
        <v>40</v>
      </c>
      <c r="C5" s="12">
        <v>1</v>
      </c>
      <c r="D5" s="13">
        <v>83</v>
      </c>
      <c r="E5" s="14"/>
    </row>
    <row r="6" spans="1:5" ht="15.75" x14ac:dyDescent="0.25">
      <c r="A6" s="15">
        <v>3</v>
      </c>
      <c r="B6" s="16" t="s">
        <v>42</v>
      </c>
      <c r="C6" s="12">
        <v>11</v>
      </c>
      <c r="D6" s="13">
        <v>6015</v>
      </c>
      <c r="E6" s="14">
        <v>3</v>
      </c>
    </row>
    <row r="7" spans="1:5" ht="15.75" x14ac:dyDescent="0.25">
      <c r="A7" s="17">
        <v>4</v>
      </c>
      <c r="B7" s="18" t="s">
        <v>30</v>
      </c>
      <c r="C7" s="19"/>
      <c r="D7" s="20"/>
      <c r="E7" s="21"/>
    </row>
    <row r="8" spans="1:5" ht="15.75" x14ac:dyDescent="0.25">
      <c r="A8" s="17">
        <v>5</v>
      </c>
      <c r="B8" s="18" t="s">
        <v>37</v>
      </c>
      <c r="C8" s="19"/>
      <c r="D8" s="20"/>
      <c r="E8" s="21"/>
    </row>
    <row r="9" spans="1:5" ht="15.75" x14ac:dyDescent="0.25">
      <c r="A9" s="15">
        <v>6</v>
      </c>
      <c r="B9" s="22" t="s">
        <v>14</v>
      </c>
      <c r="C9" s="23"/>
      <c r="D9" s="24">
        <v>11514</v>
      </c>
      <c r="E9" s="25">
        <v>0.02</v>
      </c>
    </row>
    <row r="10" spans="1:5" ht="15.75" x14ac:dyDescent="0.25">
      <c r="A10" s="15">
        <v>7</v>
      </c>
      <c r="B10" s="22" t="s">
        <v>13</v>
      </c>
      <c r="C10" s="23">
        <v>67</v>
      </c>
      <c r="D10" s="24">
        <v>16918</v>
      </c>
      <c r="E10" s="25"/>
    </row>
    <row r="11" spans="1:5" ht="15.75" x14ac:dyDescent="0.25">
      <c r="A11" s="15">
        <v>8</v>
      </c>
      <c r="B11" s="22" t="s">
        <v>32</v>
      </c>
      <c r="C11" s="23">
        <v>4</v>
      </c>
      <c r="D11" s="24">
        <v>461</v>
      </c>
      <c r="E11" s="25">
        <v>2</v>
      </c>
    </row>
    <row r="12" spans="1:5" ht="15.75" x14ac:dyDescent="0.25">
      <c r="A12" s="15">
        <v>9</v>
      </c>
      <c r="B12" s="22" t="s">
        <v>25</v>
      </c>
      <c r="C12" s="23">
        <v>1</v>
      </c>
      <c r="D12" s="24">
        <v>500</v>
      </c>
      <c r="E12" s="25"/>
    </row>
    <row r="13" spans="1:5" ht="15.75" x14ac:dyDescent="0.25">
      <c r="A13" s="15">
        <v>10</v>
      </c>
      <c r="B13" s="22" t="s">
        <v>27</v>
      </c>
      <c r="C13" s="23">
        <v>6</v>
      </c>
      <c r="D13" s="24">
        <v>1699</v>
      </c>
      <c r="E13" s="25"/>
    </row>
    <row r="14" spans="1:5" ht="15.75" x14ac:dyDescent="0.25">
      <c r="A14" s="15">
        <v>11</v>
      </c>
      <c r="B14" s="22" t="s">
        <v>21</v>
      </c>
      <c r="C14" s="23">
        <v>3</v>
      </c>
      <c r="D14" s="24">
        <v>504</v>
      </c>
      <c r="E14" s="25"/>
    </row>
    <row r="15" spans="1:5" ht="15.75" x14ac:dyDescent="0.25">
      <c r="A15" s="15">
        <v>12</v>
      </c>
      <c r="B15" s="22" t="s">
        <v>26</v>
      </c>
      <c r="C15" s="23">
        <v>4</v>
      </c>
      <c r="D15" s="24">
        <v>3593</v>
      </c>
      <c r="E15" s="25"/>
    </row>
    <row r="16" spans="1:5" ht="15.75" x14ac:dyDescent="0.25">
      <c r="A16" s="15">
        <v>13</v>
      </c>
      <c r="B16" s="22" t="s">
        <v>9</v>
      </c>
      <c r="C16" s="23">
        <f>51+41</f>
        <v>92</v>
      </c>
      <c r="D16" s="24">
        <f>10250+11198</f>
        <v>21448</v>
      </c>
      <c r="E16" s="25">
        <v>1.06</v>
      </c>
    </row>
    <row r="17" spans="1:5" ht="15.75" x14ac:dyDescent="0.25">
      <c r="A17" s="15">
        <v>14</v>
      </c>
      <c r="B17" s="22" t="s">
        <v>35</v>
      </c>
      <c r="C17" s="23">
        <v>1</v>
      </c>
      <c r="D17" s="24">
        <v>11579</v>
      </c>
      <c r="E17" s="25">
        <v>1.05</v>
      </c>
    </row>
    <row r="18" spans="1:5" ht="15.75" x14ac:dyDescent="0.25">
      <c r="A18" s="17">
        <v>15</v>
      </c>
      <c r="B18" s="18" t="s">
        <v>6</v>
      </c>
      <c r="C18" s="19"/>
      <c r="D18" s="20"/>
      <c r="E18" s="21"/>
    </row>
    <row r="19" spans="1:5" ht="15.75" x14ac:dyDescent="0.25">
      <c r="A19" s="15">
        <v>16</v>
      </c>
      <c r="B19" s="22" t="s">
        <v>11</v>
      </c>
      <c r="C19" s="23">
        <v>3</v>
      </c>
      <c r="D19" s="24">
        <v>959</v>
      </c>
      <c r="E19" s="25"/>
    </row>
    <row r="20" spans="1:5" ht="15.75" x14ac:dyDescent="0.25">
      <c r="A20" s="15">
        <v>17</v>
      </c>
      <c r="B20" s="22" t="s">
        <v>3</v>
      </c>
      <c r="C20" s="23">
        <v>5</v>
      </c>
      <c r="D20" s="24">
        <v>2218</v>
      </c>
      <c r="E20" s="25"/>
    </row>
    <row r="21" spans="1:5" ht="15.75" x14ac:dyDescent="0.25">
      <c r="A21" s="17">
        <v>18</v>
      </c>
      <c r="B21" s="18" t="s">
        <v>5</v>
      </c>
      <c r="C21" s="19"/>
      <c r="D21" s="20"/>
      <c r="E21" s="21"/>
    </row>
    <row r="22" spans="1:5" ht="15.75" x14ac:dyDescent="0.25">
      <c r="A22" s="17">
        <v>19</v>
      </c>
      <c r="B22" s="18" t="s">
        <v>7</v>
      </c>
      <c r="C22" s="19"/>
      <c r="D22" s="20"/>
      <c r="E22" s="21"/>
    </row>
    <row r="23" spans="1:5" ht="15.75" x14ac:dyDescent="0.25">
      <c r="A23" s="17">
        <v>20</v>
      </c>
      <c r="B23" s="18" t="s">
        <v>23</v>
      </c>
      <c r="C23" s="19"/>
      <c r="D23" s="20"/>
      <c r="E23" s="21"/>
    </row>
    <row r="24" spans="1:5" ht="15.75" x14ac:dyDescent="0.25">
      <c r="A24" s="15">
        <v>21</v>
      </c>
      <c r="B24" s="22" t="s">
        <v>10</v>
      </c>
      <c r="C24" s="23">
        <v>9</v>
      </c>
      <c r="D24" s="24">
        <v>2200</v>
      </c>
      <c r="E24" s="25"/>
    </row>
    <row r="25" spans="1:5" ht="15.75" x14ac:dyDescent="0.25">
      <c r="A25" s="15">
        <v>22</v>
      </c>
      <c r="B25" s="22" t="s">
        <v>0</v>
      </c>
      <c r="C25" s="23">
        <v>23</v>
      </c>
      <c r="D25" s="24">
        <v>6244</v>
      </c>
      <c r="E25" s="25"/>
    </row>
    <row r="26" spans="1:5" ht="15.75" x14ac:dyDescent="0.25">
      <c r="A26" s="17">
        <v>23</v>
      </c>
      <c r="B26" s="18" t="s">
        <v>17</v>
      </c>
      <c r="C26" s="19"/>
      <c r="D26" s="20"/>
      <c r="E26" s="21"/>
    </row>
    <row r="27" spans="1:5" ht="15.75" x14ac:dyDescent="0.25">
      <c r="A27" s="15">
        <v>24</v>
      </c>
      <c r="B27" s="22" t="s">
        <v>43</v>
      </c>
      <c r="C27" s="23">
        <v>8</v>
      </c>
      <c r="D27" s="24">
        <v>2588</v>
      </c>
      <c r="E27" s="25"/>
    </row>
    <row r="28" spans="1:5" ht="15.75" x14ac:dyDescent="0.25">
      <c r="A28" s="15">
        <v>25</v>
      </c>
      <c r="B28" s="22" t="s">
        <v>46</v>
      </c>
      <c r="C28" s="23">
        <v>2</v>
      </c>
      <c r="D28" s="24">
        <v>6923</v>
      </c>
      <c r="E28" s="25"/>
    </row>
    <row r="29" spans="1:5" ht="15.75" x14ac:dyDescent="0.25">
      <c r="A29" s="15">
        <v>26</v>
      </c>
      <c r="B29" s="26" t="s">
        <v>2</v>
      </c>
      <c r="C29" s="27">
        <v>14</v>
      </c>
      <c r="D29" s="28">
        <v>4157</v>
      </c>
      <c r="E29" s="29"/>
    </row>
    <row r="30" spans="1:5" ht="15.75" x14ac:dyDescent="0.25">
      <c r="A30" s="15">
        <v>27</v>
      </c>
      <c r="B30" s="26" t="s">
        <v>34</v>
      </c>
      <c r="C30" s="27">
        <v>3</v>
      </c>
      <c r="D30" s="28">
        <v>439</v>
      </c>
      <c r="E30" s="29"/>
    </row>
    <row r="31" spans="1:5" ht="15.75" x14ac:dyDescent="0.25">
      <c r="A31" s="15">
        <v>28</v>
      </c>
      <c r="B31" s="26" t="s">
        <v>1</v>
      </c>
      <c r="C31" s="27">
        <v>11</v>
      </c>
      <c r="D31" s="28">
        <v>3682</v>
      </c>
      <c r="E31" s="29"/>
    </row>
    <row r="32" spans="1:5" ht="15.75" x14ac:dyDescent="0.25">
      <c r="A32" s="15">
        <v>29</v>
      </c>
      <c r="B32" s="26" t="s">
        <v>39</v>
      </c>
      <c r="C32" s="27">
        <v>1</v>
      </c>
      <c r="D32" s="28">
        <v>1060</v>
      </c>
      <c r="E32" s="29"/>
    </row>
    <row r="33" spans="1:5" ht="15.75" x14ac:dyDescent="0.25">
      <c r="A33" s="15">
        <v>30</v>
      </c>
      <c r="B33" s="26" t="s">
        <v>24</v>
      </c>
      <c r="C33" s="27">
        <v>2</v>
      </c>
      <c r="D33" s="28">
        <v>490</v>
      </c>
      <c r="E33" s="29"/>
    </row>
    <row r="34" spans="1:5" ht="15.75" x14ac:dyDescent="0.25">
      <c r="A34" s="15">
        <v>31</v>
      </c>
      <c r="B34" s="26" t="s">
        <v>12</v>
      </c>
      <c r="C34" s="27">
        <v>5</v>
      </c>
      <c r="D34" s="28">
        <v>1022</v>
      </c>
      <c r="E34" s="29"/>
    </row>
    <row r="35" spans="1:5" ht="15.75" x14ac:dyDescent="0.25">
      <c r="A35" s="15">
        <v>32</v>
      </c>
      <c r="B35" s="26" t="s">
        <v>33</v>
      </c>
      <c r="C35" s="27">
        <v>17</v>
      </c>
      <c r="D35" s="28">
        <v>2782</v>
      </c>
      <c r="E35" s="29"/>
    </row>
    <row r="36" spans="1:5" ht="15.75" x14ac:dyDescent="0.25">
      <c r="A36" s="17">
        <v>33</v>
      </c>
      <c r="B36" s="30" t="s">
        <v>29</v>
      </c>
      <c r="C36" s="31"/>
      <c r="D36" s="32"/>
      <c r="E36" s="33"/>
    </row>
    <row r="37" spans="1:5" ht="15.75" x14ac:dyDescent="0.25">
      <c r="A37" s="15">
        <v>34</v>
      </c>
      <c r="B37" s="26" t="s">
        <v>4</v>
      </c>
      <c r="C37" s="27">
        <v>8</v>
      </c>
      <c r="D37" s="28">
        <v>1758</v>
      </c>
      <c r="E37" s="29"/>
    </row>
    <row r="38" spans="1:5" ht="15.75" x14ac:dyDescent="0.25">
      <c r="A38" s="17">
        <v>35</v>
      </c>
      <c r="B38" s="30" t="s">
        <v>8</v>
      </c>
      <c r="C38" s="31"/>
      <c r="D38" s="32"/>
      <c r="E38" s="33"/>
    </row>
    <row r="39" spans="1:5" ht="15.75" x14ac:dyDescent="0.25">
      <c r="A39" s="17">
        <v>36</v>
      </c>
      <c r="B39" s="30" t="s">
        <v>31</v>
      </c>
      <c r="C39" s="31"/>
      <c r="D39" s="32"/>
      <c r="E39" s="33"/>
    </row>
    <row r="40" spans="1:5" ht="15.75" x14ac:dyDescent="0.25">
      <c r="A40" s="15">
        <v>37</v>
      </c>
      <c r="B40" s="26" t="s">
        <v>16</v>
      </c>
      <c r="C40" s="27">
        <f>1+23</f>
        <v>24</v>
      </c>
      <c r="D40" s="28">
        <f>111+10320</f>
        <v>10431</v>
      </c>
      <c r="E40" s="29"/>
    </row>
    <row r="41" spans="1:5" ht="15.75" x14ac:dyDescent="0.25">
      <c r="A41" s="15">
        <v>38</v>
      </c>
      <c r="B41" s="26" t="s">
        <v>15</v>
      </c>
      <c r="C41" s="27">
        <f>27+1</f>
        <v>28</v>
      </c>
      <c r="D41" s="28">
        <f>7434+2000</f>
        <v>9434</v>
      </c>
      <c r="E41" s="29">
        <v>2.1</v>
      </c>
    </row>
    <row r="42" spans="1:5" ht="15.75" x14ac:dyDescent="0.25">
      <c r="A42" s="34">
        <v>39</v>
      </c>
      <c r="B42" s="26" t="s">
        <v>22</v>
      </c>
      <c r="C42" s="27">
        <v>1</v>
      </c>
      <c r="D42" s="28">
        <v>365</v>
      </c>
      <c r="E42" s="29"/>
    </row>
    <row r="43" spans="1:5" ht="16.5" thickBot="1" x14ac:dyDescent="0.3">
      <c r="A43" s="34">
        <v>40</v>
      </c>
      <c r="B43" s="35" t="s">
        <v>44</v>
      </c>
      <c r="C43" s="27">
        <v>14</v>
      </c>
      <c r="D43" s="28">
        <v>3436</v>
      </c>
      <c r="E43" s="29">
        <v>2</v>
      </c>
    </row>
    <row r="44" spans="1:5" ht="39" customHeight="1" thickBot="1" x14ac:dyDescent="0.35">
      <c r="A44" s="36" t="s">
        <v>36</v>
      </c>
      <c r="B44" s="37"/>
      <c r="C44" s="5">
        <f>SUM(C4:C43)</f>
        <v>379</v>
      </c>
      <c r="D44" s="6">
        <f>SUM(D4:D43)</f>
        <v>136509</v>
      </c>
      <c r="E44" s="8">
        <f>SUM(E4:E43)</f>
        <v>11.23</v>
      </c>
    </row>
  </sheetData>
  <sortState ref="A4:E37">
    <sortCondition ref="B4"/>
  </sortState>
  <mergeCells count="2">
    <mergeCell ref="A44:B44"/>
    <mergeCell ref="A1:E1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Charita Znojmo</dc:creator>
  <cp:lastModifiedBy>bohumila hubackova</cp:lastModifiedBy>
  <cp:lastPrinted>2015-06-22T06:38:46Z</cp:lastPrinted>
  <dcterms:created xsi:type="dcterms:W3CDTF">2014-05-15T06:25:17Z</dcterms:created>
  <dcterms:modified xsi:type="dcterms:W3CDTF">2016-04-26T13:00:42Z</dcterms:modified>
</cp:coreProperties>
</file>